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700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<sst xmlns="http://schemas.openxmlformats.org/spreadsheetml/2006/main" count="179" uniqueCount="87">
  <si>
    <t>OdPa</t>
  </si>
  <si>
    <t>Pol</t>
  </si>
  <si>
    <t>ORG</t>
  </si>
  <si>
    <t>položka</t>
  </si>
  <si>
    <t>neinvestiční dotace od obcí</t>
  </si>
  <si>
    <t>Dolní Bečva</t>
  </si>
  <si>
    <t>Prostřední Bečva</t>
  </si>
  <si>
    <t>Hutisko - Solanec</t>
  </si>
  <si>
    <t>Vidče</t>
  </si>
  <si>
    <t>Zubří</t>
  </si>
  <si>
    <t>změna stavu na bank. účtech</t>
  </si>
  <si>
    <t>Výdaje celkem</t>
  </si>
  <si>
    <t>pozn.</t>
  </si>
  <si>
    <t>Horní Bečva</t>
  </si>
  <si>
    <t>Valašská Bystřice</t>
  </si>
  <si>
    <t>Vigantice</t>
  </si>
  <si>
    <t>Financující operace:</t>
  </si>
  <si>
    <t>Příjmy celkem</t>
  </si>
  <si>
    <t>Saldo příjmů a výdajů</t>
  </si>
  <si>
    <t>nákup služeb - veletrhy</t>
  </si>
  <si>
    <t>neinvest. dotace (Bílé Karpaty)</t>
  </si>
  <si>
    <t>obyvatel TP</t>
  </si>
  <si>
    <t>prostředky z min. let</t>
  </si>
  <si>
    <t>veletrhy cestovního ruchu</t>
  </si>
  <si>
    <t>refundace mzdových nákladů</t>
  </si>
  <si>
    <t>bank. poplatky</t>
  </si>
  <si>
    <t>pohoštění</t>
  </si>
  <si>
    <t>příspěvek na LSPP</t>
  </si>
  <si>
    <t>VH SMR</t>
  </si>
  <si>
    <t>DPP</t>
  </si>
  <si>
    <r>
      <rPr>
        <b/>
        <sz val="10"/>
        <rFont val="Arial"/>
        <family val="2"/>
      </rPr>
      <t>Zpracoval:</t>
    </r>
    <r>
      <rPr>
        <sz val="10"/>
        <rFont val="Arial"/>
        <family val="2"/>
      </rPr>
      <t xml:space="preserve"> Mgr. Tomáš Gross, tajemník Sdružení Mikroregion Rožnovsko</t>
    </r>
  </si>
  <si>
    <t>propagační materiál - nový</t>
  </si>
  <si>
    <t>Rožnov p. R.</t>
  </si>
  <si>
    <t>nákup služeb - Cyklostezka Bečva</t>
  </si>
  <si>
    <t>Členský příspěvek</t>
  </si>
  <si>
    <t>Hranická rozv.agentura</t>
  </si>
  <si>
    <t>Mapy + puzzle+razítka</t>
  </si>
  <si>
    <t>Skutr</t>
  </si>
  <si>
    <t>pojištění</t>
  </si>
  <si>
    <t>dotace - příspěvek soc.služby</t>
  </si>
  <si>
    <t>Věcné dary - veletrhy</t>
  </si>
  <si>
    <t>Psí útulek Rožnovsko, s.r.o.</t>
  </si>
  <si>
    <t>Provozní příspěvek do společnosti</t>
  </si>
  <si>
    <t>neinvestiční dotace od obcí-útulek</t>
  </si>
  <si>
    <t>Cestovné</t>
  </si>
  <si>
    <t>SMO ČR</t>
  </si>
  <si>
    <t>nekapitálové příjmy a náhrady</t>
  </si>
  <si>
    <t>neinv. dotace od obcí - CSS</t>
  </si>
  <si>
    <t>Tvorba webu roznovsko.cz</t>
  </si>
  <si>
    <t>Webhosting</t>
  </si>
  <si>
    <t>Mzdy zaměstnanců</t>
  </si>
  <si>
    <t>Povinné pojistné - soc.zabezp.</t>
  </si>
  <si>
    <t>Povinné pojistné - zdrav.pojištění</t>
  </si>
  <si>
    <t>Povinné pojistné - úrazové poj.</t>
  </si>
  <si>
    <t>pohoštění - veletrhy</t>
  </si>
  <si>
    <t>Náhrady mezd v době nemoci</t>
  </si>
  <si>
    <t>2017
schválený
(v tis. Kč)</t>
  </si>
  <si>
    <t>RUP 2017</t>
  </si>
  <si>
    <t>Služby pošt</t>
  </si>
  <si>
    <t>Telefony</t>
  </si>
  <si>
    <t>Projekt CSS</t>
  </si>
  <si>
    <t>Nájem + energie</t>
  </si>
  <si>
    <t>Nájemné</t>
  </si>
  <si>
    <t xml:space="preserve">Věcné dary </t>
  </si>
  <si>
    <t>Florbalový turnaj</t>
  </si>
  <si>
    <t>nákup služeb</t>
  </si>
  <si>
    <t>Povinná spoluúčast na projektu</t>
  </si>
  <si>
    <t>DPP - veletrhy</t>
  </si>
  <si>
    <t>kancelářské potřeby</t>
  </si>
  <si>
    <t>Akce mikroregionu</t>
  </si>
  <si>
    <t>Roční udržovací poplatek</t>
  </si>
  <si>
    <t>GORDIC - účetní SW</t>
  </si>
  <si>
    <t>Hry a klamy na Rožnovsku</t>
  </si>
  <si>
    <t>Nákup služeb</t>
  </si>
  <si>
    <t xml:space="preserve">Traily </t>
  </si>
  <si>
    <t>Mimořádný příspěvek od obcí-Psí útulek</t>
  </si>
  <si>
    <t>Investiční transfer PUROZ, s.r.o.</t>
  </si>
  <si>
    <t>Sponzorský dar</t>
  </si>
  <si>
    <t>Hry a klamy</t>
  </si>
  <si>
    <t>Školení</t>
  </si>
  <si>
    <t>Mimořádný příspěvek od obcí - SOC</t>
  </si>
  <si>
    <t>Mimořádný příspěvek od obcí-Kompostéry</t>
  </si>
  <si>
    <t>Příjmy ze vstupného</t>
  </si>
  <si>
    <t>Kompostéry na Rožnovsku II.</t>
  </si>
  <si>
    <t>Služby MAS Rožnovsko</t>
  </si>
  <si>
    <t>ROP
08/2017</t>
  </si>
  <si>
    <t>Rozpočtové opatření 08 / 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</si>
</sst>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  <numFmt numFmtId="166" formatCode="#,##0\ _K_č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5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3" fontId="0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3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164" fontId="1" fillId="33" borderId="0" xfId="0" applyNumberFormat="1" applyFont="1" applyFill="1" applyAlignment="1">
      <alignment horizontal="center" vertical="center"/>
    </xf>
    <xf numFmtId="164" fontId="0" fillId="33" borderId="28" xfId="0" applyNumberFormat="1" applyFont="1" applyFill="1" applyBorder="1" applyAlignment="1">
      <alignment horizontal="center" vertical="center"/>
    </xf>
    <xf numFmtId="164" fontId="0" fillId="33" borderId="29" xfId="0" applyNumberFormat="1" applyFont="1" applyFill="1" applyBorder="1" applyAlignment="1">
      <alignment horizontal="center" vertical="center"/>
    </xf>
    <xf numFmtId="164" fontId="0" fillId="33" borderId="30" xfId="0" applyNumberFormat="1" applyFont="1" applyFill="1" applyBorder="1" applyAlignment="1">
      <alignment horizontal="center" vertical="center"/>
    </xf>
    <xf numFmtId="164" fontId="1" fillId="33" borderId="10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64" fontId="1" fillId="33" borderId="3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164" fontId="0" fillId="0" borderId="31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64" fontId="0" fillId="0" borderId="20" xfId="0" applyNumberFormat="1" applyFont="1" applyFill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4" fontId="0" fillId="0" borderId="12" xfId="0" applyNumberFormat="1" applyFont="1" applyFill="1" applyBorder="1" applyAlignment="1">
      <alignment horizontal="center" vertical="center"/>
    </xf>
    <xf numFmtId="164" fontId="1" fillId="33" borderId="26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164" fontId="0" fillId="33" borderId="10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0" fontId="0" fillId="0" borderId="2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164" fontId="0" fillId="33" borderId="4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164" fontId="0" fillId="33" borderId="44" xfId="0" applyNumberFormat="1" applyFont="1" applyFill="1" applyBorder="1" applyAlignment="1">
      <alignment horizontal="center" vertical="center"/>
    </xf>
    <xf numFmtId="164" fontId="1" fillId="34" borderId="35" xfId="0" applyNumberFormat="1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3" fontId="0" fillId="0" borderId="22" xfId="0" applyNumberFormat="1" applyFont="1" applyFill="1" applyBorder="1" applyAlignment="1">
      <alignment/>
    </xf>
    <xf numFmtId="164" fontId="0" fillId="0" borderId="36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34" borderId="45" xfId="0" applyFont="1" applyFill="1" applyBorder="1" applyAlignment="1">
      <alignment/>
    </xf>
    <xf numFmtId="0" fontId="1" fillId="34" borderId="23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3" fontId="0" fillId="34" borderId="13" xfId="0" applyNumberFormat="1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0" fontId="0" fillId="34" borderId="46" xfId="0" applyFont="1" applyFill="1" applyBorder="1" applyAlignment="1">
      <alignment/>
    </xf>
    <xf numFmtId="3" fontId="0" fillId="34" borderId="40" xfId="0" applyNumberFormat="1" applyFont="1" applyFill="1" applyBorder="1" applyAlignment="1">
      <alignment/>
    </xf>
    <xf numFmtId="0" fontId="0" fillId="34" borderId="47" xfId="0" applyFont="1" applyFill="1" applyBorder="1" applyAlignment="1">
      <alignment/>
    </xf>
    <xf numFmtId="0" fontId="0" fillId="33" borderId="28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3" fontId="0" fillId="34" borderId="37" xfId="0" applyNumberFormat="1" applyFont="1" applyFill="1" applyBorder="1" applyAlignment="1">
      <alignment/>
    </xf>
    <xf numFmtId="0" fontId="0" fillId="34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3" fontId="0" fillId="34" borderId="51" xfId="0" applyNumberFormat="1" applyFont="1" applyFill="1" applyBorder="1" applyAlignment="1">
      <alignment/>
    </xf>
    <xf numFmtId="0" fontId="0" fillId="33" borderId="52" xfId="0" applyFont="1" applyFill="1" applyBorder="1" applyAlignment="1">
      <alignment horizontal="center" vertical="center"/>
    </xf>
    <xf numFmtId="0" fontId="0" fillId="34" borderId="53" xfId="0" applyFont="1" applyFill="1" applyBorder="1" applyAlignment="1">
      <alignment/>
    </xf>
    <xf numFmtId="0" fontId="0" fillId="0" borderId="50" xfId="0" applyFont="1" applyFill="1" applyBorder="1" applyAlignment="1">
      <alignment horizontal="center" vertical="center"/>
    </xf>
    <xf numFmtId="164" fontId="0" fillId="0" borderId="50" xfId="0" applyNumberFormat="1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4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/>
    </xf>
    <xf numFmtId="0" fontId="0" fillId="34" borderId="39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0" fillId="34" borderId="35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164" fontId="0" fillId="34" borderId="35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1647825</xdr:colOff>
      <xdr:row>0</xdr:row>
      <xdr:rowOff>0</xdr:rowOff>
    </xdr:from>
    <xdr:to>
      <xdr:col>4</xdr:col>
      <xdr:colOff>1352550</xdr:colOff>
      <xdr:row>3</xdr:row>
      <xdr:rowOff>152400</xdr:rowOff>
    </xdr:to>
    <xdr:pic>
      <xdr:nvPicPr>
        <xdr:cNvPr id="1" name="Picture 1" descr="mikroregion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857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05"/>
  <sheetViews>
    <sheetView tabSelected="1" zoomScale="130" zoomScaleNormal="130" zoomScalePageLayoutView="0" workbookViewId="0" topLeftCell="A73">
      <selection activeCell="Q97" sqref="Q97"/>
    </sheetView>
  </sheetViews>
  <sheetFormatPr defaultColWidth="9.140625" defaultRowHeight="14.25" customHeight="1"/>
  <cols>
    <col min="1" max="1" width="5.00390625" style="3" customWidth="1"/>
    <col min="2" max="2" width="5.140625" style="3" customWidth="1"/>
    <col min="3" max="3" width="27.140625" style="3" customWidth="1"/>
    <col min="4" max="4" width="5.140625" style="3" bestFit="1" customWidth="1"/>
    <col min="5" max="5" width="26.28125" style="3" customWidth="1"/>
    <col min="6" max="6" width="11.8515625" style="3" hidden="1" customWidth="1"/>
    <col min="7" max="7" width="12.8515625" style="34" customWidth="1"/>
    <col min="8" max="8" width="13.8515625" style="4" hidden="1" customWidth="1"/>
    <col min="9" max="9" width="8.421875" style="97" customWidth="1"/>
    <col min="10" max="10" width="9.28125" style="3" customWidth="1"/>
    <col min="11" max="16384" width="9.140625" style="3" customWidth="1"/>
  </cols>
  <sheetData>
    <row r="4" spans="1:10" ht="28.5" customHeight="1">
      <c r="A4" s="138" t="s">
        <v>86</v>
      </c>
      <c r="B4" s="138"/>
      <c r="C4" s="138"/>
      <c r="D4" s="138"/>
      <c r="E4" s="138"/>
      <c r="F4" s="138"/>
      <c r="G4" s="138"/>
      <c r="H4" s="138"/>
      <c r="I4" s="138"/>
      <c r="J4" s="138"/>
    </row>
    <row r="5" spans="1:8" ht="9.75" customHeight="1" thickBot="1">
      <c r="A5" s="35"/>
      <c r="B5" s="35"/>
      <c r="C5" s="35"/>
      <c r="D5" s="35"/>
      <c r="E5" s="35"/>
      <c r="F5" s="35"/>
      <c r="G5" s="35"/>
      <c r="H5" s="35"/>
    </row>
    <row r="6" spans="1:10" s="28" customFormat="1" ht="42.75" customHeight="1" thickBot="1">
      <c r="A6" s="36" t="s">
        <v>0</v>
      </c>
      <c r="B6" s="37" t="s">
        <v>1</v>
      </c>
      <c r="C6" s="37" t="s">
        <v>3</v>
      </c>
      <c r="D6" s="37" t="s">
        <v>2</v>
      </c>
      <c r="E6" s="37"/>
      <c r="F6" s="38"/>
      <c r="G6" s="39" t="s">
        <v>56</v>
      </c>
      <c r="H6" s="28" t="s">
        <v>12</v>
      </c>
      <c r="I6" s="50" t="s">
        <v>85</v>
      </c>
      <c r="J6" s="50" t="s">
        <v>57</v>
      </c>
    </row>
    <row r="7" spans="7:9" s="2" customFormat="1" ht="14.25" customHeight="1" thickBot="1">
      <c r="G7" s="29"/>
      <c r="I7" s="96"/>
    </row>
    <row r="8" spans="6:9" s="1" customFormat="1" ht="14.25" customHeight="1" thickBot="1">
      <c r="F8" s="5" t="s">
        <v>21</v>
      </c>
      <c r="G8" s="29"/>
      <c r="I8" s="96"/>
    </row>
    <row r="9" spans="1:10" ht="14.25" customHeight="1">
      <c r="A9" s="6"/>
      <c r="B9" s="7">
        <v>4121</v>
      </c>
      <c r="C9" s="7" t="s">
        <v>4</v>
      </c>
      <c r="D9" s="7">
        <v>3004</v>
      </c>
      <c r="E9" s="8" t="s">
        <v>5</v>
      </c>
      <c r="F9" s="9">
        <v>1813</v>
      </c>
      <c r="G9" s="30">
        <v>9</v>
      </c>
      <c r="H9" s="44"/>
      <c r="I9" s="53"/>
      <c r="J9" s="54"/>
    </row>
    <row r="10" spans="1:10" ht="14.25" customHeight="1">
      <c r="A10" s="10"/>
      <c r="B10" s="11">
        <v>4121</v>
      </c>
      <c r="C10" s="11" t="s">
        <v>4</v>
      </c>
      <c r="D10" s="11">
        <v>3007</v>
      </c>
      <c r="E10" s="12" t="s">
        <v>13</v>
      </c>
      <c r="F10" s="13">
        <v>2436</v>
      </c>
      <c r="G10" s="31">
        <v>12.2</v>
      </c>
      <c r="H10" s="45"/>
      <c r="I10" s="47"/>
      <c r="J10" s="48"/>
    </row>
    <row r="11" spans="1:10" ht="14.25" customHeight="1">
      <c r="A11" s="10"/>
      <c r="B11" s="11">
        <v>4121</v>
      </c>
      <c r="C11" s="11" t="s">
        <v>4</v>
      </c>
      <c r="D11" s="11">
        <v>3012</v>
      </c>
      <c r="E11" s="12" t="s">
        <v>7</v>
      </c>
      <c r="F11" s="13">
        <v>1967</v>
      </c>
      <c r="G11" s="31">
        <v>10</v>
      </c>
      <c r="H11" s="45"/>
      <c r="I11" s="47"/>
      <c r="J11" s="48"/>
    </row>
    <row r="12" spans="1:10" ht="14.25" customHeight="1">
      <c r="A12" s="10"/>
      <c r="B12" s="11">
        <v>4121</v>
      </c>
      <c r="C12" s="11" t="s">
        <v>4</v>
      </c>
      <c r="D12" s="11">
        <v>3036</v>
      </c>
      <c r="E12" s="12" t="s">
        <v>6</v>
      </c>
      <c r="F12" s="13">
        <v>1661</v>
      </c>
      <c r="G12" s="31">
        <v>8.3</v>
      </c>
      <c r="H12" s="45"/>
      <c r="I12" s="49"/>
      <c r="J12" s="48"/>
    </row>
    <row r="13" spans="1:10" ht="14.25" customHeight="1">
      <c r="A13" s="10"/>
      <c r="B13" s="11">
        <v>4121</v>
      </c>
      <c r="C13" s="11" t="s">
        <v>4</v>
      </c>
      <c r="D13" s="11">
        <v>3044</v>
      </c>
      <c r="E13" s="12" t="s">
        <v>14</v>
      </c>
      <c r="F13" s="13">
        <v>2266</v>
      </c>
      <c r="G13" s="31">
        <v>11.3</v>
      </c>
      <c r="H13" s="45"/>
      <c r="I13" s="49"/>
      <c r="J13" s="48"/>
    </row>
    <row r="14" spans="1:10" ht="14.25" customHeight="1">
      <c r="A14" s="10"/>
      <c r="B14" s="11">
        <v>4121</v>
      </c>
      <c r="C14" s="11" t="s">
        <v>4</v>
      </c>
      <c r="D14" s="11">
        <v>3050</v>
      </c>
      <c r="E14" s="12" t="s">
        <v>8</v>
      </c>
      <c r="F14" s="13">
        <v>1621</v>
      </c>
      <c r="G14" s="31">
        <v>8.4</v>
      </c>
      <c r="H14" s="45"/>
      <c r="I14" s="49"/>
      <c r="J14" s="48"/>
    </row>
    <row r="15" spans="1:10" ht="14.25" customHeight="1">
      <c r="A15" s="10"/>
      <c r="B15" s="11">
        <v>4121</v>
      </c>
      <c r="C15" s="11" t="s">
        <v>4</v>
      </c>
      <c r="D15" s="11">
        <v>3051</v>
      </c>
      <c r="E15" s="12" t="s">
        <v>15</v>
      </c>
      <c r="F15" s="13">
        <v>928</v>
      </c>
      <c r="G15" s="31">
        <v>4.7</v>
      </c>
      <c r="H15" s="45"/>
      <c r="I15" s="49"/>
      <c r="J15" s="48"/>
    </row>
    <row r="16" spans="1:10" ht="14.25" customHeight="1">
      <c r="A16" s="10"/>
      <c r="B16" s="11">
        <v>4121</v>
      </c>
      <c r="C16" s="11" t="s">
        <v>4</v>
      </c>
      <c r="D16" s="11">
        <v>3054</v>
      </c>
      <c r="E16" s="12" t="s">
        <v>9</v>
      </c>
      <c r="F16" s="13">
        <v>5432</v>
      </c>
      <c r="G16" s="31">
        <v>27.3</v>
      </c>
      <c r="H16" s="45"/>
      <c r="I16" s="49"/>
      <c r="J16" s="48"/>
    </row>
    <row r="17" spans="1:10" ht="14.25" customHeight="1" thickBot="1">
      <c r="A17" s="14"/>
      <c r="B17" s="15">
        <v>4121</v>
      </c>
      <c r="C17" s="15" t="s">
        <v>4</v>
      </c>
      <c r="D17" s="15">
        <v>3066</v>
      </c>
      <c r="E17" s="16" t="s">
        <v>32</v>
      </c>
      <c r="F17" s="17">
        <v>17460</v>
      </c>
      <c r="G17" s="32">
        <v>85.2</v>
      </c>
      <c r="H17" s="46"/>
      <c r="I17" s="51"/>
      <c r="J17" s="52"/>
    </row>
    <row r="18" spans="1:10" ht="14.25" customHeight="1">
      <c r="A18" s="6"/>
      <c r="B18" s="7">
        <v>4121</v>
      </c>
      <c r="C18" s="43" t="s">
        <v>80</v>
      </c>
      <c r="D18" s="7">
        <v>3004</v>
      </c>
      <c r="E18" s="8" t="s">
        <v>5</v>
      </c>
      <c r="F18" s="9">
        <v>1813</v>
      </c>
      <c r="G18" s="30">
        <v>159</v>
      </c>
      <c r="H18" s="44"/>
      <c r="I18" s="55"/>
      <c r="J18" s="54"/>
    </row>
    <row r="19" spans="1:10" ht="14.25" customHeight="1">
      <c r="A19" s="10"/>
      <c r="B19" s="11">
        <v>4121</v>
      </c>
      <c r="C19" s="11" t="s">
        <v>80</v>
      </c>
      <c r="D19" s="11">
        <v>3007</v>
      </c>
      <c r="E19" s="12" t="s">
        <v>13</v>
      </c>
      <c r="F19" s="13">
        <v>2436</v>
      </c>
      <c r="G19" s="31">
        <v>203</v>
      </c>
      <c r="H19" s="45"/>
      <c r="I19" s="49"/>
      <c r="J19" s="48"/>
    </row>
    <row r="20" spans="1:10" ht="14.25" customHeight="1">
      <c r="A20" s="10"/>
      <c r="B20" s="11">
        <v>4121</v>
      </c>
      <c r="C20" s="11" t="s">
        <v>80</v>
      </c>
      <c r="D20" s="11">
        <v>3012</v>
      </c>
      <c r="E20" s="12" t="s">
        <v>7</v>
      </c>
      <c r="F20" s="13">
        <v>1967</v>
      </c>
      <c r="G20" s="31">
        <v>166</v>
      </c>
      <c r="H20" s="45"/>
      <c r="I20" s="49"/>
      <c r="J20" s="48"/>
    </row>
    <row r="21" spans="1:10" ht="14.25" customHeight="1">
      <c r="A21" s="10"/>
      <c r="B21" s="11">
        <v>4121</v>
      </c>
      <c r="C21" s="11" t="s">
        <v>80</v>
      </c>
      <c r="D21" s="11">
        <v>3036</v>
      </c>
      <c r="E21" s="12" t="s">
        <v>6</v>
      </c>
      <c r="F21" s="13">
        <v>1661</v>
      </c>
      <c r="G21" s="31">
        <v>144</v>
      </c>
      <c r="H21" s="45"/>
      <c r="I21" s="49"/>
      <c r="J21" s="48"/>
    </row>
    <row r="22" spans="1:10" ht="14.25" customHeight="1">
      <c r="A22" s="10"/>
      <c r="B22" s="11">
        <v>4121</v>
      </c>
      <c r="C22" s="11" t="s">
        <v>80</v>
      </c>
      <c r="D22" s="11">
        <v>3044</v>
      </c>
      <c r="E22" s="12" t="s">
        <v>14</v>
      </c>
      <c r="F22" s="13">
        <v>2266</v>
      </c>
      <c r="G22" s="31">
        <v>189</v>
      </c>
      <c r="H22" s="45"/>
      <c r="I22" s="49"/>
      <c r="J22" s="48"/>
    </row>
    <row r="23" spans="1:10" ht="14.25" customHeight="1">
      <c r="A23" s="10"/>
      <c r="B23" s="11">
        <v>4121</v>
      </c>
      <c r="C23" s="11" t="s">
        <v>80</v>
      </c>
      <c r="D23" s="11">
        <v>3050</v>
      </c>
      <c r="E23" s="12" t="s">
        <v>8</v>
      </c>
      <c r="F23" s="13">
        <v>1621</v>
      </c>
      <c r="G23" s="31">
        <v>142</v>
      </c>
      <c r="H23" s="45"/>
      <c r="I23" s="49"/>
      <c r="J23" s="48"/>
    </row>
    <row r="24" spans="1:10" s="40" customFormat="1" ht="14.25" customHeight="1" thickBot="1">
      <c r="A24" s="101"/>
      <c r="B24" s="63">
        <v>4121</v>
      </c>
      <c r="C24" s="102" t="s">
        <v>80</v>
      </c>
      <c r="D24" s="63">
        <v>3066</v>
      </c>
      <c r="E24" s="90" t="s">
        <v>32</v>
      </c>
      <c r="F24" s="109">
        <v>17460</v>
      </c>
      <c r="G24" s="32">
        <v>3450</v>
      </c>
      <c r="H24" s="91"/>
      <c r="I24" s="51"/>
      <c r="J24" s="110"/>
    </row>
    <row r="25" spans="1:10" s="40" customFormat="1" ht="14.25" customHeight="1" thickBot="1">
      <c r="A25" s="67"/>
      <c r="B25" s="74">
        <v>4121</v>
      </c>
      <c r="C25" s="74" t="s">
        <v>43</v>
      </c>
      <c r="D25" s="74">
        <v>3066</v>
      </c>
      <c r="E25" s="75" t="s">
        <v>32</v>
      </c>
      <c r="F25" s="76">
        <v>17460</v>
      </c>
      <c r="G25" s="77">
        <v>200</v>
      </c>
      <c r="H25" s="78"/>
      <c r="I25" s="79"/>
      <c r="J25" s="80"/>
    </row>
    <row r="26" spans="1:11" s="40" customFormat="1" ht="14.25" customHeight="1">
      <c r="A26" s="61">
        <v>3900</v>
      </c>
      <c r="B26" s="62">
        <v>2324</v>
      </c>
      <c r="C26" s="62" t="s">
        <v>46</v>
      </c>
      <c r="D26" s="62">
        <v>104</v>
      </c>
      <c r="E26" s="70" t="s">
        <v>45</v>
      </c>
      <c r="F26" s="83">
        <v>17460</v>
      </c>
      <c r="G26" s="30">
        <v>650</v>
      </c>
      <c r="H26" s="71"/>
      <c r="I26" s="72"/>
      <c r="J26" s="72"/>
      <c r="K26" s="82"/>
    </row>
    <row r="27" spans="1:10" s="40" customFormat="1" ht="14.25" customHeight="1">
      <c r="A27" s="60"/>
      <c r="B27" s="84">
        <v>4121</v>
      </c>
      <c r="C27" s="84" t="s">
        <v>47</v>
      </c>
      <c r="D27" s="84">
        <v>3004</v>
      </c>
      <c r="E27" s="85" t="s">
        <v>5</v>
      </c>
      <c r="F27" s="111">
        <v>1813</v>
      </c>
      <c r="G27" s="106">
        <v>15.7</v>
      </c>
      <c r="H27" s="87"/>
      <c r="I27" s="86"/>
      <c r="J27" s="110"/>
    </row>
    <row r="28" spans="1:10" s="40" customFormat="1" ht="14.25" customHeight="1">
      <c r="A28" s="60"/>
      <c r="B28" s="41">
        <v>4121</v>
      </c>
      <c r="C28" s="41" t="s">
        <v>47</v>
      </c>
      <c r="D28" s="41">
        <v>3007</v>
      </c>
      <c r="E28" s="68" t="s">
        <v>13</v>
      </c>
      <c r="F28" s="112">
        <v>2436</v>
      </c>
      <c r="G28" s="105">
        <v>20.2</v>
      </c>
      <c r="H28" s="56"/>
      <c r="I28" s="49"/>
      <c r="J28" s="110"/>
    </row>
    <row r="29" spans="1:10" s="40" customFormat="1" ht="14.25" customHeight="1">
      <c r="A29" s="60"/>
      <c r="B29" s="41">
        <v>4121</v>
      </c>
      <c r="C29" s="41" t="s">
        <v>47</v>
      </c>
      <c r="D29" s="41">
        <v>3012</v>
      </c>
      <c r="E29" s="68" t="s">
        <v>7</v>
      </c>
      <c r="F29" s="112">
        <v>1967</v>
      </c>
      <c r="G29" s="105">
        <v>16.4</v>
      </c>
      <c r="H29" s="56"/>
      <c r="I29" s="49"/>
      <c r="J29" s="110"/>
    </row>
    <row r="30" spans="1:10" s="40" customFormat="1" ht="14.25" customHeight="1">
      <c r="A30" s="60"/>
      <c r="B30" s="41">
        <v>4121</v>
      </c>
      <c r="C30" s="41" t="s">
        <v>47</v>
      </c>
      <c r="D30" s="41">
        <v>3036</v>
      </c>
      <c r="E30" s="68" t="s">
        <v>6</v>
      </c>
      <c r="F30" s="112">
        <v>1661</v>
      </c>
      <c r="G30" s="105">
        <v>14.2</v>
      </c>
      <c r="H30" s="56"/>
      <c r="I30" s="49"/>
      <c r="J30" s="110"/>
    </row>
    <row r="31" spans="1:10" s="40" customFormat="1" ht="14.25" customHeight="1">
      <c r="A31" s="60"/>
      <c r="B31" s="41">
        <v>4121</v>
      </c>
      <c r="C31" s="41" t="s">
        <v>47</v>
      </c>
      <c r="D31" s="41">
        <v>3044</v>
      </c>
      <c r="E31" s="68" t="s">
        <v>14</v>
      </c>
      <c r="F31" s="112">
        <v>2266</v>
      </c>
      <c r="G31" s="105">
        <v>18.8</v>
      </c>
      <c r="H31" s="56"/>
      <c r="I31" s="49"/>
      <c r="J31" s="110"/>
    </row>
    <row r="32" spans="1:10" s="40" customFormat="1" ht="14.25" customHeight="1">
      <c r="A32" s="60"/>
      <c r="B32" s="41">
        <v>4121</v>
      </c>
      <c r="C32" s="41" t="s">
        <v>47</v>
      </c>
      <c r="D32" s="41">
        <v>3050</v>
      </c>
      <c r="E32" s="68" t="s">
        <v>8</v>
      </c>
      <c r="F32" s="112">
        <v>1621</v>
      </c>
      <c r="G32" s="105">
        <v>14.2</v>
      </c>
      <c r="H32" s="56"/>
      <c r="I32" s="49"/>
      <c r="J32" s="110"/>
    </row>
    <row r="33" spans="1:10" s="40" customFormat="1" ht="14.25" customHeight="1">
      <c r="A33" s="60"/>
      <c r="B33" s="41">
        <v>4121</v>
      </c>
      <c r="C33" s="41" t="s">
        <v>47</v>
      </c>
      <c r="D33" s="41">
        <v>3054</v>
      </c>
      <c r="E33" s="68" t="s">
        <v>9</v>
      </c>
      <c r="F33" s="112">
        <v>1621</v>
      </c>
      <c r="G33" s="105">
        <v>46</v>
      </c>
      <c r="H33" s="56"/>
      <c r="I33" s="49"/>
      <c r="J33" s="110"/>
    </row>
    <row r="34" spans="1:10" s="40" customFormat="1" ht="14.25" customHeight="1">
      <c r="A34" s="60"/>
      <c r="B34" s="41">
        <v>4121</v>
      </c>
      <c r="C34" s="41" t="s">
        <v>47</v>
      </c>
      <c r="D34" s="41">
        <v>3051</v>
      </c>
      <c r="E34" s="68" t="s">
        <v>15</v>
      </c>
      <c r="F34" s="112">
        <v>1621</v>
      </c>
      <c r="G34" s="105">
        <v>8.5</v>
      </c>
      <c r="H34" s="56"/>
      <c r="I34" s="49"/>
      <c r="J34" s="110"/>
    </row>
    <row r="35" spans="1:10" s="40" customFormat="1" ht="14.25" customHeight="1" thickBot="1">
      <c r="A35" s="101"/>
      <c r="B35" s="63">
        <v>4121</v>
      </c>
      <c r="C35" s="63" t="s">
        <v>47</v>
      </c>
      <c r="D35" s="63">
        <v>3066</v>
      </c>
      <c r="E35" s="90" t="s">
        <v>32</v>
      </c>
      <c r="F35" s="109">
        <v>17460</v>
      </c>
      <c r="G35" s="107">
        <v>137.4</v>
      </c>
      <c r="H35" s="91"/>
      <c r="I35" s="51"/>
      <c r="J35" s="64"/>
    </row>
    <row r="36" spans="1:10" s="40" customFormat="1" ht="14.25" customHeight="1">
      <c r="A36" s="123"/>
      <c r="B36" s="62">
        <v>4121</v>
      </c>
      <c r="C36" s="124" t="s">
        <v>75</v>
      </c>
      <c r="D36" s="62">
        <v>3004</v>
      </c>
      <c r="E36" s="62" t="s">
        <v>5</v>
      </c>
      <c r="F36" s="116">
        <v>1813</v>
      </c>
      <c r="G36" s="121">
        <v>49</v>
      </c>
      <c r="H36" s="113"/>
      <c r="I36" s="55"/>
      <c r="J36" s="72"/>
    </row>
    <row r="37" spans="1:10" s="40" customFormat="1" ht="14.25" customHeight="1">
      <c r="A37" s="60"/>
      <c r="B37" s="41">
        <v>4121</v>
      </c>
      <c r="C37" s="125" t="s">
        <v>75</v>
      </c>
      <c r="D37" s="41">
        <v>3007</v>
      </c>
      <c r="E37" s="41" t="s">
        <v>13</v>
      </c>
      <c r="F37" s="117">
        <v>2436</v>
      </c>
      <c r="G37" s="105">
        <v>63</v>
      </c>
      <c r="H37" s="118"/>
      <c r="I37" s="49"/>
      <c r="J37" s="81"/>
    </row>
    <row r="38" spans="1:10" s="40" customFormat="1" ht="14.25" customHeight="1">
      <c r="A38" s="60"/>
      <c r="B38" s="41">
        <v>4121</v>
      </c>
      <c r="C38" s="125" t="s">
        <v>75</v>
      </c>
      <c r="D38" s="41">
        <v>3012</v>
      </c>
      <c r="E38" s="41" t="s">
        <v>7</v>
      </c>
      <c r="F38" s="117">
        <v>1967</v>
      </c>
      <c r="G38" s="105">
        <v>51</v>
      </c>
      <c r="H38" s="118"/>
      <c r="I38" s="49"/>
      <c r="J38" s="81"/>
    </row>
    <row r="39" spans="1:10" s="40" customFormat="1" ht="14.25" customHeight="1">
      <c r="A39" s="60"/>
      <c r="B39" s="41">
        <v>4121</v>
      </c>
      <c r="C39" s="125" t="s">
        <v>75</v>
      </c>
      <c r="D39" s="41">
        <v>3036</v>
      </c>
      <c r="E39" s="41" t="s">
        <v>6</v>
      </c>
      <c r="F39" s="117">
        <v>1661</v>
      </c>
      <c r="G39" s="105">
        <v>44</v>
      </c>
      <c r="H39" s="118"/>
      <c r="I39" s="49"/>
      <c r="J39" s="81"/>
    </row>
    <row r="40" spans="1:10" s="40" customFormat="1" ht="14.25" customHeight="1">
      <c r="A40" s="60"/>
      <c r="B40" s="41">
        <v>4121</v>
      </c>
      <c r="C40" s="125" t="s">
        <v>75</v>
      </c>
      <c r="D40" s="41">
        <v>3044</v>
      </c>
      <c r="E40" s="41" t="s">
        <v>14</v>
      </c>
      <c r="F40" s="117">
        <v>2266</v>
      </c>
      <c r="G40" s="105">
        <v>58</v>
      </c>
      <c r="H40" s="118"/>
      <c r="I40" s="49"/>
      <c r="J40" s="81"/>
    </row>
    <row r="41" spans="1:10" s="40" customFormat="1" ht="14.25" customHeight="1">
      <c r="A41" s="60"/>
      <c r="B41" s="41">
        <v>4121</v>
      </c>
      <c r="C41" s="125" t="s">
        <v>75</v>
      </c>
      <c r="D41" s="41">
        <v>3050</v>
      </c>
      <c r="E41" s="41" t="s">
        <v>8</v>
      </c>
      <c r="F41" s="117">
        <v>1621</v>
      </c>
      <c r="G41" s="105">
        <v>44</v>
      </c>
      <c r="H41" s="118"/>
      <c r="I41" s="49"/>
      <c r="J41" s="81"/>
    </row>
    <row r="42" spans="1:10" s="40" customFormat="1" ht="14.25" customHeight="1">
      <c r="A42" s="60"/>
      <c r="B42" s="41">
        <v>4121</v>
      </c>
      <c r="C42" s="125" t="s">
        <v>75</v>
      </c>
      <c r="D42" s="41">
        <v>3051</v>
      </c>
      <c r="E42" s="41" t="s">
        <v>15</v>
      </c>
      <c r="F42" s="117">
        <v>1621</v>
      </c>
      <c r="G42" s="105">
        <v>27</v>
      </c>
      <c r="H42" s="118"/>
      <c r="I42" s="49"/>
      <c r="J42" s="81"/>
    </row>
    <row r="43" spans="1:10" s="40" customFormat="1" ht="14.25" customHeight="1" thickBot="1">
      <c r="A43" s="128"/>
      <c r="B43" s="129">
        <v>4121</v>
      </c>
      <c r="C43" s="130" t="s">
        <v>75</v>
      </c>
      <c r="D43" s="129">
        <v>3066</v>
      </c>
      <c r="E43" s="129" t="s">
        <v>32</v>
      </c>
      <c r="F43" s="131">
        <v>17460</v>
      </c>
      <c r="G43" s="132">
        <v>4500</v>
      </c>
      <c r="H43" s="133"/>
      <c r="I43" s="134"/>
      <c r="J43" s="135"/>
    </row>
    <row r="44" spans="1:10" s="40" customFormat="1" ht="14.25" customHeight="1" thickTop="1">
      <c r="A44" s="94"/>
      <c r="B44" s="84">
        <v>4121</v>
      </c>
      <c r="C44" s="141" t="s">
        <v>81</v>
      </c>
      <c r="D44" s="84">
        <v>3007</v>
      </c>
      <c r="E44" s="84" t="s">
        <v>13</v>
      </c>
      <c r="F44" s="126">
        <v>2436</v>
      </c>
      <c r="G44" s="106">
        <v>252</v>
      </c>
      <c r="H44" s="127"/>
      <c r="I44" s="139"/>
      <c r="J44" s="110"/>
    </row>
    <row r="45" spans="1:10" s="40" customFormat="1" ht="14.25" customHeight="1">
      <c r="A45" s="60"/>
      <c r="B45" s="41">
        <v>4121</v>
      </c>
      <c r="C45" s="141" t="s">
        <v>81</v>
      </c>
      <c r="D45" s="41">
        <v>3012</v>
      </c>
      <c r="E45" s="41" t="s">
        <v>7</v>
      </c>
      <c r="F45" s="117">
        <v>1967</v>
      </c>
      <c r="G45" s="105">
        <v>107.3</v>
      </c>
      <c r="H45" s="118"/>
      <c r="I45" s="140"/>
      <c r="J45" s="81"/>
    </row>
    <row r="46" spans="1:10" s="40" customFormat="1" ht="14.25" customHeight="1">
      <c r="A46" s="60"/>
      <c r="B46" s="41">
        <v>4121</v>
      </c>
      <c r="C46" s="141" t="s">
        <v>81</v>
      </c>
      <c r="D46" s="41">
        <v>3036</v>
      </c>
      <c r="E46" s="41" t="s">
        <v>6</v>
      </c>
      <c r="F46" s="117">
        <v>1661</v>
      </c>
      <c r="G46" s="105">
        <v>55.6</v>
      </c>
      <c r="H46" s="118"/>
      <c r="I46" s="140"/>
      <c r="J46" s="81"/>
    </row>
    <row r="47" spans="1:10" s="40" customFormat="1" ht="14.25" customHeight="1">
      <c r="A47" s="60"/>
      <c r="B47" s="41">
        <v>4121</v>
      </c>
      <c r="C47" s="141" t="s">
        <v>81</v>
      </c>
      <c r="D47" s="41">
        <v>3044</v>
      </c>
      <c r="E47" s="41" t="s">
        <v>14</v>
      </c>
      <c r="F47" s="117">
        <v>2266</v>
      </c>
      <c r="G47" s="105">
        <v>38.3</v>
      </c>
      <c r="H47" s="118"/>
      <c r="I47" s="140"/>
      <c r="J47" s="81"/>
    </row>
    <row r="48" spans="1:10" s="40" customFormat="1" ht="14.25" customHeight="1">
      <c r="A48" s="60"/>
      <c r="B48" s="41">
        <v>4121</v>
      </c>
      <c r="C48" s="141" t="s">
        <v>81</v>
      </c>
      <c r="D48" s="41">
        <v>3050</v>
      </c>
      <c r="E48" s="41" t="s">
        <v>8</v>
      </c>
      <c r="F48" s="117">
        <v>1621</v>
      </c>
      <c r="G48" s="105">
        <v>72.8</v>
      </c>
      <c r="H48" s="118"/>
      <c r="I48" s="140"/>
      <c r="J48" s="81"/>
    </row>
    <row r="49" spans="1:10" s="40" customFormat="1" ht="14.25" customHeight="1" thickBot="1">
      <c r="A49" s="60"/>
      <c r="B49" s="41">
        <v>4121</v>
      </c>
      <c r="C49" s="141" t="s">
        <v>81</v>
      </c>
      <c r="D49" s="41">
        <v>3051</v>
      </c>
      <c r="E49" s="41" t="s">
        <v>15</v>
      </c>
      <c r="F49" s="117">
        <v>1621</v>
      </c>
      <c r="G49" s="105">
        <v>44.3</v>
      </c>
      <c r="H49" s="118"/>
      <c r="I49" s="140"/>
      <c r="J49" s="81"/>
    </row>
    <row r="50" spans="1:10" s="40" customFormat="1" ht="14.25" customHeight="1">
      <c r="A50" s="61">
        <v>2143</v>
      </c>
      <c r="B50" s="62">
        <v>2321</v>
      </c>
      <c r="C50" s="62" t="s">
        <v>77</v>
      </c>
      <c r="D50" s="55">
        <v>200</v>
      </c>
      <c r="E50" s="62" t="s">
        <v>78</v>
      </c>
      <c r="F50" s="116">
        <v>17460</v>
      </c>
      <c r="G50" s="121">
        <v>82</v>
      </c>
      <c r="H50" s="113"/>
      <c r="I50" s="55"/>
      <c r="J50" s="72"/>
    </row>
    <row r="51" spans="1:10" s="40" customFormat="1" ht="14.25" customHeight="1" thickBot="1">
      <c r="A51" s="142">
        <v>2143</v>
      </c>
      <c r="B51" s="143">
        <v>2111</v>
      </c>
      <c r="C51" s="143" t="s">
        <v>82</v>
      </c>
      <c r="D51" s="144">
        <v>200</v>
      </c>
      <c r="E51" s="143" t="s">
        <v>78</v>
      </c>
      <c r="F51" s="119">
        <v>17460</v>
      </c>
      <c r="G51" s="145">
        <v>10</v>
      </c>
      <c r="H51" s="120"/>
      <c r="I51" s="144">
        <v>135.88</v>
      </c>
      <c r="J51" s="146">
        <v>145.88</v>
      </c>
    </row>
    <row r="52" spans="1:10" s="1" customFormat="1" ht="14.25" customHeight="1" thickBot="1">
      <c r="A52" s="22" t="s">
        <v>17</v>
      </c>
      <c r="B52" s="23"/>
      <c r="C52" s="23"/>
      <c r="D52" s="115"/>
      <c r="E52" s="23"/>
      <c r="F52" s="21"/>
      <c r="G52" s="33">
        <f>SUM(G9:G51)</f>
        <v>11269.099999999997</v>
      </c>
      <c r="H52" s="23"/>
      <c r="I52" s="33">
        <f>SUM(I9:I51)</f>
        <v>135.88</v>
      </c>
      <c r="J52" s="33">
        <f>SUM(G52:I52)</f>
        <v>11404.979999999996</v>
      </c>
    </row>
    <row r="53" spans="4:8" ht="14.25" customHeight="1">
      <c r="D53" s="97"/>
      <c r="H53" s="3"/>
    </row>
    <row r="54" spans="1:10" ht="14.25" customHeight="1">
      <c r="A54" s="10">
        <v>2143</v>
      </c>
      <c r="B54" s="11">
        <v>5163</v>
      </c>
      <c r="C54" s="11" t="s">
        <v>38</v>
      </c>
      <c r="D54" s="47"/>
      <c r="E54" s="11" t="s">
        <v>37</v>
      </c>
      <c r="F54" s="12"/>
      <c r="G54" s="31">
        <v>2.5</v>
      </c>
      <c r="H54" s="45"/>
      <c r="I54" s="47"/>
      <c r="J54" s="52"/>
    </row>
    <row r="55" spans="1:10" ht="14.25" customHeight="1">
      <c r="A55" s="10">
        <v>2143</v>
      </c>
      <c r="B55" s="11">
        <v>5169</v>
      </c>
      <c r="C55" s="11" t="s">
        <v>33</v>
      </c>
      <c r="D55" s="47"/>
      <c r="E55" s="11" t="s">
        <v>35</v>
      </c>
      <c r="F55" s="12"/>
      <c r="G55" s="31">
        <v>20</v>
      </c>
      <c r="H55" s="45"/>
      <c r="I55" s="47"/>
      <c r="J55" s="52"/>
    </row>
    <row r="56" spans="1:10" ht="14.25" customHeight="1">
      <c r="A56" s="60">
        <v>2143</v>
      </c>
      <c r="B56" s="41">
        <v>5169</v>
      </c>
      <c r="C56" s="41" t="s">
        <v>69</v>
      </c>
      <c r="D56" s="49">
        <v>200</v>
      </c>
      <c r="E56" s="41" t="s">
        <v>72</v>
      </c>
      <c r="F56" s="68"/>
      <c r="G56" s="31">
        <v>47</v>
      </c>
      <c r="H56" s="56"/>
      <c r="I56" s="49"/>
      <c r="J56" s="81"/>
    </row>
    <row r="57" spans="1:10" ht="14.25" customHeight="1">
      <c r="A57" s="60">
        <v>2143</v>
      </c>
      <c r="B57" s="41">
        <v>5164</v>
      </c>
      <c r="C57" s="41" t="s">
        <v>69</v>
      </c>
      <c r="D57" s="49">
        <v>200</v>
      </c>
      <c r="E57" s="41" t="s">
        <v>72</v>
      </c>
      <c r="F57" s="68"/>
      <c r="G57" s="31">
        <v>106</v>
      </c>
      <c r="H57" s="56"/>
      <c r="I57" s="49"/>
      <c r="J57" s="81"/>
    </row>
    <row r="58" spans="1:10" ht="14.25" customHeight="1">
      <c r="A58" s="60">
        <v>2143</v>
      </c>
      <c r="B58" s="41">
        <v>5021</v>
      </c>
      <c r="C58" s="41" t="s">
        <v>69</v>
      </c>
      <c r="D58" s="49">
        <v>200</v>
      </c>
      <c r="E58" s="41" t="s">
        <v>72</v>
      </c>
      <c r="F58" s="68"/>
      <c r="G58" s="31">
        <v>70</v>
      </c>
      <c r="H58" s="56"/>
      <c r="I58" s="49"/>
      <c r="J58" s="81"/>
    </row>
    <row r="59" spans="1:10" ht="14.25" customHeight="1">
      <c r="A59" s="60">
        <v>2143</v>
      </c>
      <c r="B59" s="41">
        <v>5139</v>
      </c>
      <c r="C59" s="41" t="s">
        <v>69</v>
      </c>
      <c r="D59" s="49">
        <v>200</v>
      </c>
      <c r="E59" s="41" t="s">
        <v>72</v>
      </c>
      <c r="F59" s="68"/>
      <c r="G59" s="31">
        <v>1</v>
      </c>
      <c r="H59" s="56"/>
      <c r="I59" s="49"/>
      <c r="J59" s="81"/>
    </row>
    <row r="60" spans="1:10" ht="14.25" customHeight="1">
      <c r="A60" s="60">
        <v>2143</v>
      </c>
      <c r="B60" s="41">
        <v>5169</v>
      </c>
      <c r="C60" s="41" t="s">
        <v>19</v>
      </c>
      <c r="D60" s="41"/>
      <c r="E60" s="41" t="s">
        <v>23</v>
      </c>
      <c r="F60" s="68"/>
      <c r="G60" s="31">
        <v>27</v>
      </c>
      <c r="H60" s="56"/>
      <c r="I60" s="51"/>
      <c r="J60" s="81"/>
    </row>
    <row r="61" spans="1:10" ht="14.25" customHeight="1">
      <c r="A61" s="60">
        <v>2143</v>
      </c>
      <c r="B61" s="41">
        <v>5021</v>
      </c>
      <c r="C61" s="41" t="s">
        <v>67</v>
      </c>
      <c r="D61" s="41"/>
      <c r="E61" s="41" t="s">
        <v>23</v>
      </c>
      <c r="F61" s="68"/>
      <c r="G61" s="31">
        <v>3</v>
      </c>
      <c r="H61" s="56"/>
      <c r="I61" s="51"/>
      <c r="J61" s="110"/>
    </row>
    <row r="62" spans="1:10" ht="14.25" customHeight="1">
      <c r="A62" s="60">
        <v>2143</v>
      </c>
      <c r="B62" s="41">
        <v>5175</v>
      </c>
      <c r="C62" s="41" t="s">
        <v>54</v>
      </c>
      <c r="D62" s="41"/>
      <c r="E62" s="41" t="s">
        <v>23</v>
      </c>
      <c r="F62" s="68"/>
      <c r="G62" s="31">
        <v>0</v>
      </c>
      <c r="H62" s="56"/>
      <c r="I62" s="51"/>
      <c r="J62" s="64"/>
    </row>
    <row r="63" spans="1:10" ht="14.25" customHeight="1">
      <c r="A63" s="101">
        <v>2143</v>
      </c>
      <c r="B63" s="63">
        <v>5194</v>
      </c>
      <c r="C63" s="63" t="s">
        <v>40</v>
      </c>
      <c r="D63" s="63"/>
      <c r="E63" s="63" t="s">
        <v>23</v>
      </c>
      <c r="F63" s="90"/>
      <c r="G63" s="32">
        <v>0</v>
      </c>
      <c r="H63" s="91"/>
      <c r="I63" s="51"/>
      <c r="J63" s="64"/>
    </row>
    <row r="64" spans="1:10" ht="14.25" customHeight="1" thickBot="1">
      <c r="A64" s="88">
        <v>2143</v>
      </c>
      <c r="B64" s="89">
        <v>5139</v>
      </c>
      <c r="C64" s="89" t="s">
        <v>31</v>
      </c>
      <c r="D64" s="89"/>
      <c r="E64" s="89" t="s">
        <v>36</v>
      </c>
      <c r="F64" s="92"/>
      <c r="G64" s="95">
        <v>50</v>
      </c>
      <c r="H64" s="93"/>
      <c r="I64" s="98"/>
      <c r="J64" s="65"/>
    </row>
    <row r="65" spans="1:10" ht="14.25" customHeight="1">
      <c r="A65" s="94">
        <v>3419</v>
      </c>
      <c r="B65" s="84">
        <v>5164</v>
      </c>
      <c r="C65" s="84" t="s">
        <v>62</v>
      </c>
      <c r="D65" s="84"/>
      <c r="E65" s="84" t="s">
        <v>64</v>
      </c>
      <c r="F65" s="85"/>
      <c r="G65" s="103">
        <v>1.8</v>
      </c>
      <c r="H65" s="87"/>
      <c r="I65" s="100"/>
      <c r="J65" s="66"/>
    </row>
    <row r="66" spans="1:10" ht="14.25" customHeight="1">
      <c r="A66" s="101">
        <v>3419</v>
      </c>
      <c r="B66" s="63">
        <v>5169</v>
      </c>
      <c r="C66" s="63" t="s">
        <v>65</v>
      </c>
      <c r="D66" s="63"/>
      <c r="E66" s="102" t="s">
        <v>64</v>
      </c>
      <c r="F66" s="90"/>
      <c r="G66" s="32">
        <v>1</v>
      </c>
      <c r="H66" s="91"/>
      <c r="I66" s="51"/>
      <c r="J66" s="64"/>
    </row>
    <row r="67" spans="1:10" ht="14.25" customHeight="1" thickBot="1">
      <c r="A67" s="88">
        <v>3419</v>
      </c>
      <c r="B67" s="89">
        <v>5194</v>
      </c>
      <c r="C67" s="89" t="s">
        <v>63</v>
      </c>
      <c r="D67" s="89"/>
      <c r="E67" s="89" t="s">
        <v>64</v>
      </c>
      <c r="F67" s="92"/>
      <c r="G67" s="95">
        <v>2.2</v>
      </c>
      <c r="H67" s="93"/>
      <c r="I67" s="98"/>
      <c r="J67" s="65"/>
    </row>
    <row r="68" spans="1:10" ht="14.25" customHeight="1" thickBot="1">
      <c r="A68" s="88">
        <v>3419</v>
      </c>
      <c r="B68" s="89">
        <v>5169</v>
      </c>
      <c r="C68" s="89" t="s">
        <v>73</v>
      </c>
      <c r="D68" s="89"/>
      <c r="E68" s="89" t="s">
        <v>74</v>
      </c>
      <c r="F68" s="92"/>
      <c r="G68" s="95">
        <v>30</v>
      </c>
      <c r="H68" s="93"/>
      <c r="I68" s="98"/>
      <c r="J68" s="65"/>
    </row>
    <row r="69" spans="1:10" ht="14.25" customHeight="1">
      <c r="A69" s="60">
        <v>3639</v>
      </c>
      <c r="B69" s="41">
        <v>5229</v>
      </c>
      <c r="C69" s="41" t="s">
        <v>20</v>
      </c>
      <c r="D69" s="41"/>
      <c r="E69" s="41" t="s">
        <v>34</v>
      </c>
      <c r="F69" s="68"/>
      <c r="G69" s="31">
        <v>20</v>
      </c>
      <c r="H69" s="56"/>
      <c r="I69" s="49"/>
      <c r="J69" s="64"/>
    </row>
    <row r="70" spans="1:10" s="40" customFormat="1" ht="14.25" customHeight="1">
      <c r="A70" s="60">
        <v>3639</v>
      </c>
      <c r="B70" s="41">
        <v>5021</v>
      </c>
      <c r="C70" s="41" t="s">
        <v>24</v>
      </c>
      <c r="D70" s="41"/>
      <c r="E70" s="41" t="s">
        <v>29</v>
      </c>
      <c r="F70" s="68"/>
      <c r="G70" s="31">
        <v>87</v>
      </c>
      <c r="H70" s="56"/>
      <c r="I70" s="49"/>
      <c r="J70" s="81"/>
    </row>
    <row r="71" spans="1:10" s="40" customFormat="1" ht="14.25" customHeight="1">
      <c r="A71" s="60">
        <v>3639</v>
      </c>
      <c r="B71" s="41">
        <v>5175</v>
      </c>
      <c r="C71" s="41" t="s">
        <v>26</v>
      </c>
      <c r="D71" s="41"/>
      <c r="E71" s="41"/>
      <c r="F71" s="68"/>
      <c r="G71" s="31">
        <v>20</v>
      </c>
      <c r="H71" s="56"/>
      <c r="I71" s="49"/>
      <c r="J71" s="81"/>
    </row>
    <row r="72" spans="1:10" s="40" customFormat="1" ht="14.25" customHeight="1">
      <c r="A72" s="60">
        <v>3639</v>
      </c>
      <c r="B72" s="41">
        <v>5139</v>
      </c>
      <c r="C72" s="41" t="s">
        <v>68</v>
      </c>
      <c r="D72" s="41"/>
      <c r="E72" s="41"/>
      <c r="F72" s="68"/>
      <c r="G72" s="31">
        <v>3</v>
      </c>
      <c r="H72" s="56"/>
      <c r="I72" s="49"/>
      <c r="J72" s="110"/>
    </row>
    <row r="73" spans="1:10" s="40" customFormat="1" ht="14.25" customHeight="1">
      <c r="A73" s="60">
        <v>3639</v>
      </c>
      <c r="B73" s="41">
        <v>5169</v>
      </c>
      <c r="C73" s="41" t="s">
        <v>48</v>
      </c>
      <c r="D73" s="41"/>
      <c r="E73" s="41"/>
      <c r="F73" s="136"/>
      <c r="G73" s="31">
        <v>10</v>
      </c>
      <c r="H73" s="69"/>
      <c r="I73" s="49"/>
      <c r="J73" s="110"/>
    </row>
    <row r="74" spans="1:10" s="40" customFormat="1" ht="14.25" customHeight="1">
      <c r="A74" s="60">
        <v>3639</v>
      </c>
      <c r="B74" s="41">
        <v>5021</v>
      </c>
      <c r="C74" s="41" t="s">
        <v>48</v>
      </c>
      <c r="D74" s="41"/>
      <c r="E74" s="41"/>
      <c r="F74" s="136"/>
      <c r="G74" s="31">
        <v>25</v>
      </c>
      <c r="H74" s="69"/>
      <c r="I74" s="49"/>
      <c r="J74" s="110"/>
    </row>
    <row r="75" spans="1:10" s="40" customFormat="1" ht="14.25" customHeight="1">
      <c r="A75" s="60">
        <v>3639</v>
      </c>
      <c r="B75" s="41">
        <v>5168</v>
      </c>
      <c r="C75" s="41" t="s">
        <v>71</v>
      </c>
      <c r="D75" s="41"/>
      <c r="E75" s="41" t="s">
        <v>70</v>
      </c>
      <c r="F75" s="68"/>
      <c r="G75" s="31">
        <v>5</v>
      </c>
      <c r="H75" s="56"/>
      <c r="I75" s="49"/>
      <c r="J75" s="110"/>
    </row>
    <row r="76" spans="1:10" s="40" customFormat="1" ht="14.25" customHeight="1">
      <c r="A76" s="60">
        <v>3639</v>
      </c>
      <c r="B76" s="41">
        <v>5161</v>
      </c>
      <c r="C76" s="41" t="s">
        <v>58</v>
      </c>
      <c r="D76" s="41"/>
      <c r="E76" s="41"/>
      <c r="F76" s="68"/>
      <c r="G76" s="105">
        <v>4</v>
      </c>
      <c r="H76" s="56"/>
      <c r="I76" s="49"/>
      <c r="J76" s="81"/>
    </row>
    <row r="77" spans="1:10" s="40" customFormat="1" ht="14.25" customHeight="1">
      <c r="A77" s="60">
        <v>3639</v>
      </c>
      <c r="B77" s="41">
        <v>5167</v>
      </c>
      <c r="C77" s="41" t="s">
        <v>79</v>
      </c>
      <c r="D77" s="41"/>
      <c r="E77" s="41"/>
      <c r="F77" s="68"/>
      <c r="G77" s="105">
        <v>5</v>
      </c>
      <c r="H77" s="56"/>
      <c r="I77" s="49"/>
      <c r="J77" s="81"/>
    </row>
    <row r="78" spans="1:10" s="40" customFormat="1" ht="14.25" customHeight="1" thickBot="1">
      <c r="A78" s="88">
        <v>3639</v>
      </c>
      <c r="B78" s="89">
        <v>5169</v>
      </c>
      <c r="C78" s="89" t="s">
        <v>49</v>
      </c>
      <c r="D78" s="89"/>
      <c r="E78" s="89"/>
      <c r="F78" s="92"/>
      <c r="G78" s="122">
        <v>2</v>
      </c>
      <c r="H78" s="93"/>
      <c r="I78" s="98"/>
      <c r="J78" s="81"/>
    </row>
    <row r="79" spans="1:10" s="40" customFormat="1" ht="14.25" customHeight="1">
      <c r="A79" s="94">
        <v>3900</v>
      </c>
      <c r="B79" s="84">
        <v>5011</v>
      </c>
      <c r="C79" s="84" t="s">
        <v>50</v>
      </c>
      <c r="D79" s="84"/>
      <c r="E79" s="84" t="s">
        <v>60</v>
      </c>
      <c r="F79" s="85"/>
      <c r="G79" s="106">
        <v>576</v>
      </c>
      <c r="H79" s="87"/>
      <c r="I79" s="86"/>
      <c r="J79" s="81"/>
    </row>
    <row r="80" spans="1:10" s="40" customFormat="1" ht="14.25" customHeight="1">
      <c r="A80" s="94">
        <v>3900</v>
      </c>
      <c r="B80" s="41">
        <v>5031</v>
      </c>
      <c r="C80" s="41" t="s">
        <v>51</v>
      </c>
      <c r="D80" s="41"/>
      <c r="E80" s="84" t="s">
        <v>60</v>
      </c>
      <c r="F80" s="68"/>
      <c r="G80" s="105">
        <v>144</v>
      </c>
      <c r="H80" s="56"/>
      <c r="I80" s="49"/>
      <c r="J80" s="81"/>
    </row>
    <row r="81" spans="1:10" s="40" customFormat="1" ht="14.25" customHeight="1">
      <c r="A81" s="94">
        <v>3900</v>
      </c>
      <c r="B81" s="41">
        <v>5032</v>
      </c>
      <c r="C81" s="41" t="s">
        <v>52</v>
      </c>
      <c r="D81" s="41"/>
      <c r="E81" s="84" t="s">
        <v>60</v>
      </c>
      <c r="F81" s="68"/>
      <c r="G81" s="105">
        <v>54</v>
      </c>
      <c r="H81" s="56"/>
      <c r="I81" s="49"/>
      <c r="J81" s="81"/>
    </row>
    <row r="82" spans="1:10" s="40" customFormat="1" ht="14.25" customHeight="1">
      <c r="A82" s="94">
        <v>3639</v>
      </c>
      <c r="B82" s="63">
        <v>5038</v>
      </c>
      <c r="C82" s="63" t="s">
        <v>53</v>
      </c>
      <c r="D82" s="63"/>
      <c r="E82" s="84" t="s">
        <v>60</v>
      </c>
      <c r="F82" s="90"/>
      <c r="G82" s="107">
        <v>4</v>
      </c>
      <c r="H82" s="91"/>
      <c r="I82" s="51"/>
      <c r="J82" s="81"/>
    </row>
    <row r="83" spans="1:10" s="40" customFormat="1" ht="14.25" customHeight="1">
      <c r="A83" s="94">
        <v>3900</v>
      </c>
      <c r="B83" s="63">
        <v>5424</v>
      </c>
      <c r="C83" s="63" t="s">
        <v>55</v>
      </c>
      <c r="D83" s="63"/>
      <c r="E83" s="84" t="s">
        <v>60</v>
      </c>
      <c r="F83" s="90"/>
      <c r="G83" s="107">
        <v>10</v>
      </c>
      <c r="H83" s="91"/>
      <c r="I83" s="51"/>
      <c r="J83" s="81"/>
    </row>
    <row r="84" spans="1:10" s="40" customFormat="1" ht="14.25" customHeight="1">
      <c r="A84" s="94">
        <v>3639</v>
      </c>
      <c r="B84" s="63">
        <v>5173</v>
      </c>
      <c r="C84" s="63" t="s">
        <v>44</v>
      </c>
      <c r="D84" s="63"/>
      <c r="E84" s="84" t="s">
        <v>60</v>
      </c>
      <c r="F84" s="90"/>
      <c r="G84" s="107">
        <v>30</v>
      </c>
      <c r="H84" s="91"/>
      <c r="I84" s="51"/>
      <c r="J84" s="81"/>
    </row>
    <row r="85" spans="1:10" s="40" customFormat="1" ht="14.25" customHeight="1">
      <c r="A85" s="94">
        <v>3639</v>
      </c>
      <c r="B85" s="63">
        <v>5169</v>
      </c>
      <c r="C85" s="63" t="s">
        <v>61</v>
      </c>
      <c r="D85" s="63"/>
      <c r="E85" s="84" t="s">
        <v>60</v>
      </c>
      <c r="F85" s="90"/>
      <c r="G85" s="107">
        <v>13</v>
      </c>
      <c r="H85" s="91"/>
      <c r="I85" s="51"/>
      <c r="J85" s="110"/>
    </row>
    <row r="86" spans="1:10" s="40" customFormat="1" ht="14.25" customHeight="1">
      <c r="A86" s="94">
        <v>3639</v>
      </c>
      <c r="B86" s="63">
        <v>5164</v>
      </c>
      <c r="C86" s="63" t="s">
        <v>61</v>
      </c>
      <c r="D86" s="63"/>
      <c r="E86" s="84" t="s">
        <v>60</v>
      </c>
      <c r="F86" s="90"/>
      <c r="G86" s="107">
        <v>2</v>
      </c>
      <c r="H86" s="91"/>
      <c r="I86" s="51"/>
      <c r="J86" s="110"/>
    </row>
    <row r="87" spans="1:10" s="40" customFormat="1" ht="14.25" customHeight="1">
      <c r="A87" s="94">
        <v>3639</v>
      </c>
      <c r="B87" s="63">
        <v>5162</v>
      </c>
      <c r="C87" s="63" t="s">
        <v>59</v>
      </c>
      <c r="D87" s="63"/>
      <c r="E87" s="84" t="s">
        <v>60</v>
      </c>
      <c r="F87" s="90"/>
      <c r="G87" s="107">
        <v>5</v>
      </c>
      <c r="H87" s="91"/>
      <c r="I87" s="51"/>
      <c r="J87" s="81"/>
    </row>
    <row r="88" spans="1:10" s="40" customFormat="1" ht="14.25" customHeight="1" thickBot="1">
      <c r="A88" s="94">
        <v>3639</v>
      </c>
      <c r="B88" s="63">
        <v>5166</v>
      </c>
      <c r="C88" s="63" t="s">
        <v>66</v>
      </c>
      <c r="D88" s="63"/>
      <c r="E88" s="84" t="s">
        <v>60</v>
      </c>
      <c r="F88" s="90"/>
      <c r="G88" s="107">
        <v>80</v>
      </c>
      <c r="H88" s="91"/>
      <c r="I88" s="51"/>
      <c r="J88" s="81"/>
    </row>
    <row r="89" spans="1:10" s="40" customFormat="1" ht="14.25" customHeight="1">
      <c r="A89" s="61">
        <v>3513</v>
      </c>
      <c r="B89" s="62">
        <v>5321</v>
      </c>
      <c r="C89" s="62" t="s">
        <v>27</v>
      </c>
      <c r="D89" s="62"/>
      <c r="E89" s="62" t="s">
        <v>28</v>
      </c>
      <c r="F89" s="70"/>
      <c r="G89" s="30">
        <v>20</v>
      </c>
      <c r="H89" s="71"/>
      <c r="I89" s="55"/>
      <c r="J89" s="72"/>
    </row>
    <row r="90" spans="1:10" s="40" customFormat="1" ht="14.25" customHeight="1">
      <c r="A90" s="41">
        <v>4349</v>
      </c>
      <c r="B90" s="41">
        <v>5221</v>
      </c>
      <c r="C90" s="41" t="s">
        <v>39</v>
      </c>
      <c r="D90" s="41"/>
      <c r="E90" s="41"/>
      <c r="F90" s="68"/>
      <c r="G90" s="32">
        <v>1674.7</v>
      </c>
      <c r="H90" s="69"/>
      <c r="I90" s="49"/>
      <c r="J90" s="110"/>
    </row>
    <row r="91" spans="1:10" s="40" customFormat="1" ht="14.25" customHeight="1">
      <c r="A91" s="41">
        <v>4349</v>
      </c>
      <c r="B91" s="41">
        <v>5222</v>
      </c>
      <c r="C91" s="41" t="s">
        <v>39</v>
      </c>
      <c r="D91" s="41"/>
      <c r="E91" s="41"/>
      <c r="F91" s="68"/>
      <c r="G91" s="32">
        <v>595.5</v>
      </c>
      <c r="H91" s="69"/>
      <c r="I91" s="49"/>
      <c r="J91" s="110"/>
    </row>
    <row r="92" spans="1:10" s="40" customFormat="1" ht="14.25" customHeight="1">
      <c r="A92" s="41">
        <v>4349</v>
      </c>
      <c r="B92" s="41">
        <v>5223</v>
      </c>
      <c r="C92" s="41" t="s">
        <v>39</v>
      </c>
      <c r="D92" s="41"/>
      <c r="E92" s="41"/>
      <c r="F92" s="68"/>
      <c r="G92" s="32">
        <v>2118.7</v>
      </c>
      <c r="H92" s="69"/>
      <c r="I92" s="49"/>
      <c r="J92" s="110"/>
    </row>
    <row r="93" spans="1:10" s="40" customFormat="1" ht="14.25" customHeight="1">
      <c r="A93" s="41">
        <v>4349</v>
      </c>
      <c r="B93" s="41">
        <v>5339</v>
      </c>
      <c r="C93" s="41" t="s">
        <v>39</v>
      </c>
      <c r="D93" s="41"/>
      <c r="E93" s="41"/>
      <c r="F93" s="68"/>
      <c r="G93" s="32">
        <v>144.1</v>
      </c>
      <c r="H93" s="69"/>
      <c r="I93" s="49"/>
      <c r="J93" s="110"/>
    </row>
    <row r="94" spans="1:10" s="40" customFormat="1" ht="14.25" customHeight="1">
      <c r="A94" s="41">
        <v>1014</v>
      </c>
      <c r="B94" s="41">
        <v>5213</v>
      </c>
      <c r="C94" s="41" t="s">
        <v>42</v>
      </c>
      <c r="D94" s="41"/>
      <c r="E94" s="41" t="s">
        <v>41</v>
      </c>
      <c r="F94" s="68"/>
      <c r="G94" s="31">
        <v>200</v>
      </c>
      <c r="H94" s="56"/>
      <c r="I94" s="49"/>
      <c r="J94" s="64"/>
    </row>
    <row r="95" spans="1:10" s="40" customFormat="1" ht="14.25" customHeight="1">
      <c r="A95" s="41">
        <v>3725</v>
      </c>
      <c r="B95" s="41">
        <v>5169</v>
      </c>
      <c r="C95" s="41" t="s">
        <v>84</v>
      </c>
      <c r="D95" s="41"/>
      <c r="E95" s="41" t="s">
        <v>83</v>
      </c>
      <c r="F95" s="136"/>
      <c r="G95" s="31">
        <v>152.6</v>
      </c>
      <c r="H95" s="69"/>
      <c r="I95" s="49"/>
      <c r="J95" s="64"/>
    </row>
    <row r="96" spans="1:10" s="40" customFormat="1" ht="14.25" customHeight="1">
      <c r="A96" s="41">
        <v>4836</v>
      </c>
      <c r="B96" s="41">
        <v>1014</v>
      </c>
      <c r="C96" s="41" t="s">
        <v>76</v>
      </c>
      <c r="D96" s="41"/>
      <c r="E96" s="41" t="s">
        <v>41</v>
      </c>
      <c r="F96" s="68"/>
      <c r="G96" s="31">
        <v>4836</v>
      </c>
      <c r="H96" s="56"/>
      <c r="I96" s="49"/>
      <c r="J96" s="81"/>
    </row>
    <row r="97" spans="1:10" ht="14.25" customHeight="1" thickBot="1">
      <c r="A97" s="88">
        <v>6310</v>
      </c>
      <c r="B97" s="89">
        <v>5163</v>
      </c>
      <c r="C97" s="89" t="s">
        <v>25</v>
      </c>
      <c r="D97" s="89"/>
      <c r="E97" s="89"/>
      <c r="F97" s="92"/>
      <c r="G97" s="95">
        <v>2.5</v>
      </c>
      <c r="H97" s="56"/>
      <c r="I97" s="51"/>
      <c r="J97" s="65"/>
    </row>
    <row r="98" spans="1:10" ht="14.25" customHeight="1" thickBot="1">
      <c r="A98" s="18" t="s">
        <v>11</v>
      </c>
      <c r="B98" s="19"/>
      <c r="C98" s="19"/>
      <c r="D98" s="19"/>
      <c r="E98" s="20"/>
      <c r="F98" s="23"/>
      <c r="G98" s="33">
        <f>SUM(G54:G97)</f>
        <v>11204.6</v>
      </c>
      <c r="H98" s="73"/>
      <c r="I98" s="114">
        <f>SUM(I54:I97)</f>
        <v>0</v>
      </c>
      <c r="J98" s="104">
        <f>SUM(G98+I98)</f>
        <v>11204.6</v>
      </c>
    </row>
    <row r="99" spans="7:10" ht="14.25" customHeight="1" thickBot="1">
      <c r="G99" s="108"/>
      <c r="H99" s="3"/>
      <c r="J99" s="57"/>
    </row>
    <row r="100" spans="1:10" ht="14.25" customHeight="1" thickBot="1">
      <c r="A100" s="18" t="s">
        <v>18</v>
      </c>
      <c r="B100" s="19"/>
      <c r="C100" s="19"/>
      <c r="D100" s="19"/>
      <c r="E100" s="20"/>
      <c r="F100" s="23"/>
      <c r="G100" s="33">
        <f>G52-G98</f>
        <v>64.49999999999636</v>
      </c>
      <c r="H100" s="27"/>
      <c r="I100" s="33">
        <f>I52-I98</f>
        <v>135.88</v>
      </c>
      <c r="J100" s="33">
        <f>J52-J98</f>
        <v>200.37999999999556</v>
      </c>
    </row>
    <row r="101" spans="8:10" ht="14.25" customHeight="1">
      <c r="H101" s="3"/>
      <c r="J101" s="58"/>
    </row>
    <row r="102" spans="1:10" ht="14.25" customHeight="1" thickBot="1">
      <c r="A102" s="1" t="s">
        <v>16</v>
      </c>
      <c r="H102" s="3"/>
      <c r="J102" s="59"/>
    </row>
    <row r="103" spans="1:10" ht="14.25" customHeight="1" thickBot="1">
      <c r="A103" s="24"/>
      <c r="B103" s="25">
        <v>8115</v>
      </c>
      <c r="C103" s="25" t="s">
        <v>10</v>
      </c>
      <c r="D103" s="25" t="s">
        <v>22</v>
      </c>
      <c r="E103" s="26"/>
      <c r="F103" s="27"/>
      <c r="G103" s="33">
        <f>G100*(-1)</f>
        <v>-64.49999999999636</v>
      </c>
      <c r="H103" s="27"/>
      <c r="I103" s="99"/>
      <c r="J103" s="33">
        <f>J100*(-1)</f>
        <v>-200.37999999999556</v>
      </c>
    </row>
    <row r="104" ht="14.25" customHeight="1">
      <c r="H104" s="3"/>
    </row>
    <row r="105" spans="1:8" ht="14.25" customHeight="1">
      <c r="A105" s="137" t="s">
        <v>30</v>
      </c>
      <c r="B105" s="137"/>
      <c r="C105" s="137"/>
      <c r="D105" s="137"/>
      <c r="E105" s="137"/>
      <c r="G105" s="42"/>
      <c r="H105" s="3"/>
    </row>
  </sheetData>
  <sheetProtection/>
  <mergeCells count="2">
    <mergeCell ref="A105:E105"/>
    <mergeCell ref="A4:J4"/>
  </mergeCells>
  <printOptions horizontalCentered="1"/>
  <pageMargins left="0.31496062992125984" right="0.31496062992125984" top="0.46" bottom="0.56" header="0.31496062992125984" footer="0.31496062992125984"/>
  <pageSetup horizontalDpi="600" verticalDpi="600" orientation="portrait" paperSize="9" r:id="rId2"/>
  <headerFooter alignWithMargins="0">
    <oddFooter>&amp;L&amp;8&amp;F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Rožnov pod Radhoštěm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Horáček</dc:creator>
  <cp:keywords/>
  <dc:description/>
  <cp:lastModifiedBy>Tomáš Gross</cp:lastModifiedBy>
  <cp:lastPrinted>2017-05-11T07:21:09Z</cp:lastPrinted>
  <dcterms:created xsi:type="dcterms:W3CDTF">2004-03-11T06:45:32Z</dcterms:created>
  <dcterms:modified xsi:type="dcterms:W3CDTF">2017-10-18T11:24:36Z</dcterms:modified>
  <cp:category/>
  <cp:version/>
  <cp:contentType/>
  <cp:contentStatus/>
</cp:coreProperties>
</file>